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80" windowWidth="19200" windowHeight="10848"/>
  </bookViews>
  <sheets>
    <sheet name="приложение 7" sheetId="5" r:id="rId1"/>
  </sheets>
  <definedNames>
    <definedName name="_xlnm.Print_Titles" localSheetId="0">'приложение 7'!$6:$8</definedName>
    <definedName name="_xlnm.Print_Area" localSheetId="0">'приложение 7'!$A$1:$F$35</definedName>
  </definedNames>
  <calcPr calcId="145621"/>
</workbook>
</file>

<file path=xl/calcChain.xml><?xml version="1.0" encoding="utf-8"?>
<calcChain xmlns="http://schemas.openxmlformats.org/spreadsheetml/2006/main">
  <c r="F24" i="5" l="1"/>
  <c r="F19" i="5"/>
  <c r="E24" i="5"/>
  <c r="E19" i="5"/>
  <c r="D24" i="5"/>
  <c r="D19" i="5"/>
  <c r="B9" i="5" l="1"/>
  <c r="C9" i="5" l="1"/>
  <c r="C33" i="5" s="1"/>
  <c r="B33" i="5"/>
  <c r="E9" i="5" l="1"/>
  <c r="E33" i="5" s="1"/>
  <c r="F9" i="5"/>
  <c r="F33" i="5" s="1"/>
  <c r="D9" i="5"/>
  <c r="D33" i="5" s="1"/>
</calcChain>
</file>

<file path=xl/sharedStrings.xml><?xml version="1.0" encoding="utf-8"?>
<sst xmlns="http://schemas.openxmlformats.org/spreadsheetml/2006/main" count="77" uniqueCount="37">
  <si>
    <t>(тыс. рублей)</t>
  </si>
  <si>
    <t xml:space="preserve">Проект </t>
  </si>
  <si>
    <t>Муниципальная программа города Югорска «Развитие физической культуры и спорта»</t>
  </si>
  <si>
    <t>Муниципальная программа города Югорска «Управление муниципальным имуществом»</t>
  </si>
  <si>
    <t>Муниципальная программа города Югорска «Социально-экономическое развитие и муниципальное управление»</t>
  </si>
  <si>
    <t>Муниципальная программа города Югорска «Развитие информационного общества»</t>
  </si>
  <si>
    <t>Муниципальная программа города Югорска «Управление муниципальными финансами»</t>
  </si>
  <si>
    <t>Муниципальная программа города Югорска «Развитие муниципальной службы»</t>
  </si>
  <si>
    <t>Непрограммные направления деятельности</t>
  </si>
  <si>
    <t>Муниципальная программа города Югорска «Культурное пространство»</t>
  </si>
  <si>
    <t>Приложение 7  к пояснительной записке</t>
  </si>
  <si>
    <t>2026 год</t>
  </si>
  <si>
    <t xml:space="preserve">Наименование </t>
  </si>
  <si>
    <t>2027 год</t>
  </si>
  <si>
    <t>Всего</t>
  </si>
  <si>
    <t>-</t>
  </si>
  <si>
    <t>Муниципальная программа города Югорска «Отдых и оздоровление детей»*</t>
  </si>
  <si>
    <t>Муниципальная программа города Югорска «Развитие образования»*</t>
  </si>
  <si>
    <t xml:space="preserve">Всего на реализацию муниципальных программ города Югорска  </t>
  </si>
  <si>
    <t>Муниципальная программа города Югорска «Молодежная политика и организация временного трудоустройства»**</t>
  </si>
  <si>
    <t>Муниципальная программа города Югорска «Развитие гражданского общества, реализация государственной национальной политики и профилактика экстремизма»**</t>
  </si>
  <si>
    <t>Муниципальная программа города Югорска «Развитие гражданского общества»**</t>
  </si>
  <si>
    <t>Муниципальная программа города Югорска «Строительство»***</t>
  </si>
  <si>
    <t>Муниципальная программа города Югорска «Развитие жилищной сферы»***</t>
  </si>
  <si>
    <t>Муниципальная программа города Югорска «Развитие жилищно-коммунального комплекса и повышение энергетической эффективности»***</t>
  </si>
  <si>
    <t>Муниципальная программа города Югорска «Автомобильные дороги, транспорт и городская среда»***</t>
  </si>
  <si>
    <t>Муниципальная программа города Югорска «Пространственное развитие и формирование комфортной городской среды»****</t>
  </si>
  <si>
    <t>Муниципальная программа города Югорска «Охрана окружающей среды, использование и защита городских лесов»****</t>
  </si>
  <si>
    <t>Муниципальная программа города Югорска «Государственная национальная политика и профилактика экстремизма»*****</t>
  </si>
  <si>
    <t>Муниципальная программа города Югорска «Безопасность жизнедеятельности и профилактика правонарушений»******</t>
  </si>
  <si>
    <t>Муниципальная программа города Югорска «Доступная среда»*******</t>
  </si>
  <si>
    <t>Муниципальная программа города Югорска «Профилактика правонарушений, противодействие коррупции и незаконному обороту наркотиков»******</t>
  </si>
  <si>
    <t xml:space="preserve">* Муниципальная программа города Югорска «Развитие образования» сформирована путем объединения с муниципальной программой города Югорска «Отдых и оздоровление детей».
** Муниципальная программа города Югорска «Развитие гражданского общества» сформирована путем объединения муниципальных программ города Югорска «Молодежная политика и организация временного трудоустройства» и «Развитие гражданского общества, реализация государственной национальной политики и профилактика экстремизма» (за исключением расходов на мероприятия по укреплению межнационального и межконфессионального согласия), с включением расходов по инициативным проектам и на организацию и проведение муниципальных выборов в городе Югорске.
*** Муниципальная программа города Югорска «Строительство» сформирована путем объединения муниципальных программ города Югорска «Развитие жилищной сферы» (за исключением расходов на реализацию полномочий в области градостроительной деятельности), «Развитие жилищно-коммунального комплекса и повышение энергетической эффективности», «Автомобильные дороги, транспорт и городская среда» (за исключением расходов по созданию условий для комфортного проживания в городе Югорске, осуществлению пассажирских перевозок по маршрутам регулярного сообщения и формированию комфортной городской среды), с включением расходов на капитальный ремонт объектов бюджетной сферы из отраслевых программ города Югорска.
**** Муниципальная программа города Югорска «Пространственное развитие и формирование комфортной городской среды» сформирована путем объединения муниципальных программ города Югорска «Охрана окружающей среды, использование и защита городских лесов», «Развитие жилищной сферы» (в части расходов на реализацию полномочий в области градостроительной деятельности), «Автомобильные дороги, транспорт и городская среда» (в части расходов по созданию условий для комфортного проживания в городе Югорске, осуществлению пассажирских перевозок по маршрутам регулярного сообщения и формированию комфортной городской среды).
***** Муниципальная программа города Югорска «Государственная национальная политика и профилактика экстремизма» сформирована путем включения расходов на мероприятия по укреплению межнационального и межконфессионального согласия из муниципальной программы города Югорска «Развитие гражданского общества, реализация государственной национальной политики и профилактика экстремизма».
****** Муниципальная программа города Югорска «Безопасность жизнедеятельности и профилактика правонарушений» сформирована путем включения расходов из муниципальной программы города Югорска «Профилактика правонарушений, противодействие коррупции и незаконному обороту наркотиков».
******* Муниципальная программа города Югорска «Доступная среда» сформирована путем перераспределения соответствующих расходов по муниципальным программам города Югорска «Развитие образования», «Культурное пространство», «Пространственное развитие и формирование комфортной городской среды».
</t>
  </si>
  <si>
    <t>Сведения о расходах бюджета города Югорска по муниципальным программам и непрограммным направлениям деятельности на 2026 год и на плановый период 2027 и 2028  годов в сравнении с ожидаемым исполнением за 2025 год и отчетом за 2024 год</t>
  </si>
  <si>
    <t>Исполнено за 2024 год</t>
  </si>
  <si>
    <t>Ожидаемое исполнение за 2025 год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</si>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</sst>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;[Red]\-#,##0.0;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7" tint="-0.249977111117893"/>
      <name val="Calibri"/>
      <family val="2"/>
      <charset val="204"/>
      <scheme val="minor"/>
    </font>
    <font>
      <sz val="1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1"/>
      <color theme="7" tint="-0.249977111117893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64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5" fillId="2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/>
      <protection hidden="1"/>
    </xf>
    <xf numFmtId="165" fontId="4" fillId="2" borderId="1" xfId="0" applyNumberFormat="1" applyFont="1" applyFill="1" applyBorder="1" applyAlignment="1" applyProtection="1">
      <alignment horizontal="center" vertical="center"/>
      <protection hidden="1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/>
    <xf numFmtId="0" fontId="4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2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164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2" borderId="0" xfId="0" applyFont="1" applyFill="1" applyAlignment="1">
      <alignment horizontal="right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tabSelected="1" view="pageBreakPreview" topLeftCell="A13" zoomScale="90" zoomScaleNormal="100" zoomScaleSheetLayoutView="90" workbookViewId="0">
      <selection activeCell="C24" sqref="C24"/>
    </sheetView>
  </sheetViews>
  <sheetFormatPr defaultColWidth="8.88671875" defaultRowHeight="14.4" x14ac:dyDescent="0.3"/>
  <cols>
    <col min="1" max="1" width="68.5546875" style="1" customWidth="1"/>
    <col min="2" max="2" width="11.88671875" style="19" customWidth="1"/>
    <col min="3" max="3" width="16.33203125" style="18" customWidth="1"/>
    <col min="4" max="6" width="13.88671875" style="24" customWidth="1"/>
    <col min="7" max="7" width="14.33203125" style="1" customWidth="1"/>
    <col min="8" max="16384" width="8.88671875" style="1"/>
  </cols>
  <sheetData>
    <row r="1" spans="1:6" ht="16.8" x14ac:dyDescent="0.3">
      <c r="A1" s="2"/>
      <c r="B1" s="2"/>
      <c r="C1" s="29" t="s">
        <v>10</v>
      </c>
      <c r="D1" s="29"/>
      <c r="E1" s="29"/>
      <c r="F1" s="29"/>
    </row>
    <row r="2" spans="1:6" ht="15" x14ac:dyDescent="0.25">
      <c r="A2" s="2"/>
      <c r="B2" s="2"/>
      <c r="C2" s="13"/>
      <c r="D2" s="22"/>
      <c r="E2" s="22"/>
      <c r="F2" s="22"/>
    </row>
    <row r="3" spans="1:6" x14ac:dyDescent="0.3">
      <c r="A3" s="30" t="s">
        <v>33</v>
      </c>
      <c r="B3" s="30"/>
      <c r="C3" s="30"/>
      <c r="D3" s="30"/>
      <c r="E3" s="30"/>
      <c r="F3" s="30"/>
    </row>
    <row r="4" spans="1:6" ht="42" customHeight="1" x14ac:dyDescent="0.3">
      <c r="A4" s="30"/>
      <c r="B4" s="30"/>
      <c r="C4" s="30"/>
      <c r="D4" s="30"/>
      <c r="E4" s="30"/>
      <c r="F4" s="30"/>
    </row>
    <row r="5" spans="1:6" x14ac:dyDescent="0.3">
      <c r="A5" s="2"/>
      <c r="B5" s="2"/>
      <c r="C5" s="13"/>
      <c r="D5" s="22"/>
      <c r="E5" s="31" t="s">
        <v>0</v>
      </c>
      <c r="F5" s="31"/>
    </row>
    <row r="6" spans="1:6" ht="15.6" x14ac:dyDescent="0.3">
      <c r="A6" s="32" t="s">
        <v>12</v>
      </c>
      <c r="B6" s="33" t="s">
        <v>34</v>
      </c>
      <c r="C6" s="34" t="s">
        <v>35</v>
      </c>
      <c r="D6" s="32" t="s">
        <v>1</v>
      </c>
      <c r="E6" s="32"/>
      <c r="F6" s="32"/>
    </row>
    <row r="7" spans="1:6" ht="30.6" customHeight="1" x14ac:dyDescent="0.3">
      <c r="A7" s="32"/>
      <c r="B7" s="33"/>
      <c r="C7" s="34"/>
      <c r="D7" s="21" t="s">
        <v>11</v>
      </c>
      <c r="E7" s="21" t="s">
        <v>13</v>
      </c>
      <c r="F7" s="21" t="s">
        <v>36</v>
      </c>
    </row>
    <row r="8" spans="1:6" ht="12" customHeight="1" x14ac:dyDescent="0.25">
      <c r="A8" s="3">
        <v>1</v>
      </c>
      <c r="B8" s="3">
        <v>2</v>
      </c>
      <c r="C8" s="14">
        <v>3</v>
      </c>
      <c r="D8" s="21">
        <v>4</v>
      </c>
      <c r="E8" s="21">
        <v>5</v>
      </c>
      <c r="F8" s="21">
        <v>6</v>
      </c>
    </row>
    <row r="9" spans="1:6" ht="16.2" customHeight="1" x14ac:dyDescent="0.3">
      <c r="A9" s="7" t="s">
        <v>18</v>
      </c>
      <c r="B9" s="8">
        <f>SUM(B10:B32)-B32</f>
        <v>5919497.9999999981</v>
      </c>
      <c r="C9" s="8">
        <f>SUM(C10:C32)-C32</f>
        <v>8112127.9999999981</v>
      </c>
      <c r="D9" s="8">
        <f>SUM(D10:D32)-D32</f>
        <v>6028349.7999999989</v>
      </c>
      <c r="E9" s="8">
        <f t="shared" ref="E9:F9" si="0">SUM(E10:E32)-E32</f>
        <v>5325265.3999999994</v>
      </c>
      <c r="F9" s="8">
        <f t="shared" si="0"/>
        <v>5707271.2000000002</v>
      </c>
    </row>
    <row r="10" spans="1:6" ht="31.2" customHeight="1" x14ac:dyDescent="0.3">
      <c r="A10" s="20" t="s">
        <v>16</v>
      </c>
      <c r="B10" s="5">
        <v>23895.7</v>
      </c>
      <c r="C10" s="15" t="s">
        <v>15</v>
      </c>
      <c r="D10" s="23" t="s">
        <v>15</v>
      </c>
      <c r="E10" s="23" t="s">
        <v>15</v>
      </c>
      <c r="F10" s="23" t="s">
        <v>15</v>
      </c>
    </row>
    <row r="11" spans="1:6" ht="21.6" customHeight="1" x14ac:dyDescent="0.3">
      <c r="A11" s="4" t="s">
        <v>17</v>
      </c>
      <c r="B11" s="5">
        <v>2686644.8</v>
      </c>
      <c r="C11" s="15">
        <v>2575335.1</v>
      </c>
      <c r="D11" s="23">
        <v>2461453</v>
      </c>
      <c r="E11" s="23">
        <v>2433799</v>
      </c>
      <c r="F11" s="23">
        <v>2430816.7000000002</v>
      </c>
    </row>
    <row r="12" spans="1:6" ht="30.6" customHeight="1" x14ac:dyDescent="0.3">
      <c r="A12" s="4" t="s">
        <v>9</v>
      </c>
      <c r="B12" s="5">
        <v>371804.9</v>
      </c>
      <c r="C12" s="15">
        <v>378568.2</v>
      </c>
      <c r="D12" s="23">
        <v>431993.4</v>
      </c>
      <c r="E12" s="23">
        <v>459242.9</v>
      </c>
      <c r="F12" s="23">
        <v>432329.2</v>
      </c>
    </row>
    <row r="13" spans="1:6" ht="31.2" x14ac:dyDescent="0.3">
      <c r="A13" s="4" t="s">
        <v>2</v>
      </c>
      <c r="B13" s="5">
        <v>251137.1</v>
      </c>
      <c r="C13" s="16">
        <v>288563.90000000002</v>
      </c>
      <c r="D13" s="23">
        <v>318860.09999999998</v>
      </c>
      <c r="E13" s="23">
        <v>314910.09999999998</v>
      </c>
      <c r="F13" s="23">
        <v>314910.09999999998</v>
      </c>
    </row>
    <row r="14" spans="1:6" ht="31.2" x14ac:dyDescent="0.3">
      <c r="A14" s="20" t="s">
        <v>19</v>
      </c>
      <c r="B14" s="5">
        <v>85926.399999999994</v>
      </c>
      <c r="C14" s="16" t="s">
        <v>15</v>
      </c>
      <c r="D14" s="23" t="s">
        <v>15</v>
      </c>
      <c r="E14" s="23" t="s">
        <v>15</v>
      </c>
      <c r="F14" s="23" t="s">
        <v>15</v>
      </c>
    </row>
    <row r="15" spans="1:6" ht="31.95" customHeight="1" x14ac:dyDescent="0.3">
      <c r="A15" s="4" t="s">
        <v>21</v>
      </c>
      <c r="B15" s="5" t="s">
        <v>15</v>
      </c>
      <c r="C15" s="16">
        <v>132235.9</v>
      </c>
      <c r="D15" s="23">
        <v>117823.7</v>
      </c>
      <c r="E15" s="23">
        <v>106057.4</v>
      </c>
      <c r="F15" s="23">
        <v>106117.4</v>
      </c>
    </row>
    <row r="16" spans="1:6" ht="33.6" customHeight="1" x14ac:dyDescent="0.3">
      <c r="A16" s="20" t="s">
        <v>23</v>
      </c>
      <c r="B16" s="5">
        <v>829208.7</v>
      </c>
      <c r="C16" s="16" t="s">
        <v>15</v>
      </c>
      <c r="D16" s="23" t="s">
        <v>15</v>
      </c>
      <c r="E16" s="23" t="s">
        <v>15</v>
      </c>
      <c r="F16" s="23" t="s">
        <v>15</v>
      </c>
    </row>
    <row r="17" spans="1:12" ht="46.95" customHeight="1" x14ac:dyDescent="0.3">
      <c r="A17" s="20" t="s">
        <v>24</v>
      </c>
      <c r="B17" s="5">
        <v>381952.1</v>
      </c>
      <c r="C17" s="16" t="s">
        <v>15</v>
      </c>
      <c r="D17" s="23" t="s">
        <v>15</v>
      </c>
      <c r="E17" s="23" t="s">
        <v>15</v>
      </c>
      <c r="F17" s="23" t="s">
        <v>15</v>
      </c>
    </row>
    <row r="18" spans="1:12" ht="31.2" x14ac:dyDescent="0.3">
      <c r="A18" s="20" t="s">
        <v>25</v>
      </c>
      <c r="B18" s="5">
        <v>659652.5</v>
      </c>
      <c r="C18" s="16" t="s">
        <v>15</v>
      </c>
      <c r="D18" s="23" t="s">
        <v>15</v>
      </c>
      <c r="E18" s="23" t="s">
        <v>15</v>
      </c>
      <c r="F18" s="23" t="s">
        <v>15</v>
      </c>
    </row>
    <row r="19" spans="1:12" ht="20.399999999999999" customHeight="1" x14ac:dyDescent="0.3">
      <c r="A19" s="4" t="s">
        <v>22</v>
      </c>
      <c r="B19" s="5" t="s">
        <v>15</v>
      </c>
      <c r="C19" s="15">
        <v>3308378.9</v>
      </c>
      <c r="D19" s="25">
        <f>1584300.9</f>
        <v>1584300.9</v>
      </c>
      <c r="E19" s="25">
        <f>1070208.9</f>
        <v>1070208.8999999999</v>
      </c>
      <c r="F19" s="25">
        <f>1465281.9</f>
        <v>1465281.9</v>
      </c>
    </row>
    <row r="20" spans="1:12" ht="36" customHeight="1" x14ac:dyDescent="0.3">
      <c r="A20" s="4" t="s">
        <v>26</v>
      </c>
      <c r="B20" s="5" t="s">
        <v>15</v>
      </c>
      <c r="C20" s="16">
        <v>674013.6</v>
      </c>
      <c r="D20" s="23">
        <v>329064.3</v>
      </c>
      <c r="E20" s="23">
        <v>238643.8</v>
      </c>
      <c r="F20" s="23">
        <v>256779.3</v>
      </c>
    </row>
    <row r="21" spans="1:12" ht="31.2" x14ac:dyDescent="0.3">
      <c r="A21" s="4" t="s">
        <v>3</v>
      </c>
      <c r="B21" s="5">
        <v>97087</v>
      </c>
      <c r="C21" s="15">
        <v>193069.8</v>
      </c>
      <c r="D21" s="23">
        <v>166347.20000000001</v>
      </c>
      <c r="E21" s="23">
        <v>78086</v>
      </c>
      <c r="F21" s="23">
        <v>78086</v>
      </c>
    </row>
    <row r="22" spans="1:12" ht="31.2" x14ac:dyDescent="0.3">
      <c r="A22" s="20" t="s">
        <v>27</v>
      </c>
      <c r="B22" s="5">
        <v>23588.1</v>
      </c>
      <c r="C22" s="15" t="s">
        <v>15</v>
      </c>
      <c r="D22" s="23" t="s">
        <v>15</v>
      </c>
      <c r="E22" s="23" t="s">
        <v>15</v>
      </c>
      <c r="F22" s="23" t="s">
        <v>15</v>
      </c>
    </row>
    <row r="23" spans="1:12" ht="31.2" x14ac:dyDescent="0.3">
      <c r="A23" s="20" t="s">
        <v>30</v>
      </c>
      <c r="B23" s="5">
        <v>3829.1</v>
      </c>
      <c r="C23" s="15" t="s">
        <v>15</v>
      </c>
      <c r="D23" s="23" t="s">
        <v>15</v>
      </c>
      <c r="E23" s="23" t="s">
        <v>15</v>
      </c>
      <c r="F23" s="23" t="s">
        <v>15</v>
      </c>
    </row>
    <row r="24" spans="1:12" ht="31.2" x14ac:dyDescent="0.3">
      <c r="A24" s="4" t="s">
        <v>4</v>
      </c>
      <c r="B24" s="5">
        <v>401269.7</v>
      </c>
      <c r="C24" s="15">
        <v>427486.3</v>
      </c>
      <c r="D24" s="25">
        <f>445152+12.1</f>
        <v>445164.1</v>
      </c>
      <c r="E24" s="25">
        <f>432322.3+12.1</f>
        <v>432334.39999999997</v>
      </c>
      <c r="F24" s="25">
        <f>435044+12.1</f>
        <v>435056.1</v>
      </c>
      <c r="G24" s="27"/>
      <c r="H24" s="28"/>
      <c r="I24" s="28"/>
      <c r="J24" s="28"/>
      <c r="K24" s="28"/>
      <c r="L24" s="28"/>
    </row>
    <row r="25" spans="1:12" ht="31.2" x14ac:dyDescent="0.3">
      <c r="A25" s="6" t="s">
        <v>5</v>
      </c>
      <c r="B25" s="5">
        <v>8228.6</v>
      </c>
      <c r="C25" s="16">
        <v>9197.5</v>
      </c>
      <c r="D25" s="23">
        <v>9000</v>
      </c>
      <c r="E25" s="23">
        <v>7000</v>
      </c>
      <c r="F25" s="23">
        <v>7000</v>
      </c>
    </row>
    <row r="26" spans="1:12" ht="31.2" x14ac:dyDescent="0.3">
      <c r="A26" s="6" t="s">
        <v>6</v>
      </c>
      <c r="B26" s="5">
        <v>51721.3</v>
      </c>
      <c r="C26" s="16">
        <v>109593.60000000001</v>
      </c>
      <c r="D26" s="23">
        <v>148670</v>
      </c>
      <c r="E26" s="23">
        <v>171019.7</v>
      </c>
      <c r="F26" s="23">
        <v>166928.4</v>
      </c>
    </row>
    <row r="27" spans="1:12" ht="46.8" x14ac:dyDescent="0.3">
      <c r="A27" s="20" t="s">
        <v>31</v>
      </c>
      <c r="B27" s="5">
        <v>13937.5</v>
      </c>
      <c r="C27" s="16" t="s">
        <v>15</v>
      </c>
      <c r="D27" s="23" t="s">
        <v>15</v>
      </c>
      <c r="E27" s="23" t="s">
        <v>15</v>
      </c>
      <c r="F27" s="23" t="s">
        <v>15</v>
      </c>
    </row>
    <row r="28" spans="1:12" ht="46.8" x14ac:dyDescent="0.3">
      <c r="A28" s="20" t="s">
        <v>20</v>
      </c>
      <c r="B28" s="5">
        <v>28963.9</v>
      </c>
      <c r="C28" s="16" t="s">
        <v>15</v>
      </c>
      <c r="D28" s="23" t="s">
        <v>15</v>
      </c>
      <c r="E28" s="23" t="s">
        <v>15</v>
      </c>
      <c r="F28" s="23" t="s">
        <v>15</v>
      </c>
    </row>
    <row r="29" spans="1:12" ht="41.4" customHeight="1" x14ac:dyDescent="0.3">
      <c r="A29" s="6" t="s">
        <v>28</v>
      </c>
      <c r="B29" s="5" t="s">
        <v>15</v>
      </c>
      <c r="C29" s="16">
        <v>150</v>
      </c>
      <c r="D29" s="23">
        <v>366.5</v>
      </c>
      <c r="E29" s="23">
        <v>0</v>
      </c>
      <c r="F29" s="23">
        <v>0</v>
      </c>
    </row>
    <row r="30" spans="1:12" ht="41.4" customHeight="1" x14ac:dyDescent="0.3">
      <c r="A30" s="6" t="s">
        <v>29</v>
      </c>
      <c r="B30" s="5" t="s">
        <v>15</v>
      </c>
      <c r="C30" s="16">
        <v>14808.1</v>
      </c>
      <c r="D30" s="23">
        <v>14487.5</v>
      </c>
      <c r="E30" s="23">
        <v>13144.1</v>
      </c>
      <c r="F30" s="23">
        <v>13147</v>
      </c>
    </row>
    <row r="31" spans="1:12" ht="31.2" x14ac:dyDescent="0.3">
      <c r="A31" s="6" t="s">
        <v>7</v>
      </c>
      <c r="B31" s="5">
        <v>650.6</v>
      </c>
      <c r="C31" s="16">
        <v>727.1</v>
      </c>
      <c r="D31" s="23">
        <v>819.1</v>
      </c>
      <c r="E31" s="23">
        <v>819.1</v>
      </c>
      <c r="F31" s="23">
        <v>819.1</v>
      </c>
    </row>
    <row r="32" spans="1:12" s="12" customFormat="1" ht="16.2" customHeight="1" x14ac:dyDescent="0.3">
      <c r="A32" s="9" t="s">
        <v>8</v>
      </c>
      <c r="B32" s="10">
        <v>22123.4</v>
      </c>
      <c r="C32" s="17">
        <v>2000</v>
      </c>
      <c r="D32" s="11">
        <v>2000</v>
      </c>
      <c r="E32" s="11">
        <v>70750</v>
      </c>
      <c r="F32" s="11">
        <v>142000</v>
      </c>
    </row>
    <row r="33" spans="1:6" s="12" customFormat="1" ht="15.6" customHeight="1" x14ac:dyDescent="0.3">
      <c r="A33" s="9" t="s">
        <v>14</v>
      </c>
      <c r="B33" s="11">
        <f>B32+B9</f>
        <v>5941621.3999999985</v>
      </c>
      <c r="C33" s="11">
        <f>C32+C9</f>
        <v>8114127.9999999981</v>
      </c>
      <c r="D33" s="11">
        <f>D32+D9</f>
        <v>6030349.7999999989</v>
      </c>
      <c r="E33" s="11">
        <f t="shared" ref="E33:F33" si="1">E32+E9</f>
        <v>5396015.3999999994</v>
      </c>
      <c r="F33" s="11">
        <f t="shared" si="1"/>
        <v>5849271.2000000002</v>
      </c>
    </row>
    <row r="34" spans="1:6" s="19" customFormat="1" ht="174.75" customHeight="1" x14ac:dyDescent="0.3">
      <c r="A34" s="26" t="s">
        <v>32</v>
      </c>
      <c r="B34" s="26"/>
      <c r="C34" s="26"/>
      <c r="D34" s="26"/>
      <c r="E34" s="26"/>
      <c r="F34" s="26"/>
    </row>
    <row r="35" spans="1:6" s="19" customFormat="1" ht="282" customHeight="1" x14ac:dyDescent="0.3">
      <c r="A35" s="26"/>
      <c r="B35" s="26"/>
      <c r="C35" s="26"/>
      <c r="D35" s="26"/>
      <c r="E35" s="26"/>
      <c r="F35" s="26"/>
    </row>
    <row r="36" spans="1:6" x14ac:dyDescent="0.3">
      <c r="A36" s="2"/>
      <c r="B36" s="2"/>
      <c r="C36" s="13"/>
      <c r="D36" s="22"/>
      <c r="E36" s="22"/>
      <c r="F36" s="22"/>
    </row>
    <row r="37" spans="1:6" x14ac:dyDescent="0.3">
      <c r="A37" s="2"/>
      <c r="B37" s="2"/>
      <c r="C37" s="13"/>
      <c r="D37" s="22"/>
      <c r="E37" s="22"/>
      <c r="F37" s="22"/>
    </row>
    <row r="38" spans="1:6" x14ac:dyDescent="0.3">
      <c r="A38" s="2"/>
      <c r="B38" s="2"/>
      <c r="C38" s="13"/>
      <c r="D38" s="22"/>
      <c r="E38" s="22"/>
      <c r="F38" s="22"/>
    </row>
    <row r="39" spans="1:6" x14ac:dyDescent="0.3">
      <c r="A39" s="2"/>
      <c r="B39" s="2"/>
      <c r="C39" s="13"/>
      <c r="D39" s="22"/>
      <c r="E39" s="22"/>
      <c r="F39" s="22"/>
    </row>
    <row r="40" spans="1:6" x14ac:dyDescent="0.3">
      <c r="A40" s="2"/>
      <c r="B40" s="2"/>
      <c r="C40" s="13"/>
      <c r="D40" s="22"/>
      <c r="E40" s="22"/>
      <c r="F40" s="22"/>
    </row>
    <row r="41" spans="1:6" x14ac:dyDescent="0.3">
      <c r="A41" s="2"/>
      <c r="B41" s="2"/>
      <c r="C41" s="13"/>
      <c r="D41" s="22"/>
      <c r="E41" s="22"/>
      <c r="F41" s="22"/>
    </row>
    <row r="42" spans="1:6" x14ac:dyDescent="0.3">
      <c r="A42" s="2"/>
      <c r="B42" s="2"/>
      <c r="C42" s="13"/>
      <c r="D42" s="22"/>
      <c r="E42" s="22"/>
      <c r="F42" s="22"/>
    </row>
    <row r="43" spans="1:6" x14ac:dyDescent="0.3">
      <c r="A43" s="2"/>
      <c r="B43" s="2"/>
      <c r="C43" s="13"/>
      <c r="D43" s="22"/>
      <c r="E43" s="22"/>
      <c r="F43" s="22"/>
    </row>
    <row r="44" spans="1:6" x14ac:dyDescent="0.3">
      <c r="A44" s="2"/>
      <c r="B44" s="2"/>
      <c r="C44" s="13"/>
      <c r="D44" s="22"/>
      <c r="E44" s="22"/>
      <c r="F44" s="22"/>
    </row>
    <row r="45" spans="1:6" x14ac:dyDescent="0.3">
      <c r="A45" s="2"/>
      <c r="B45" s="2"/>
      <c r="C45" s="13"/>
      <c r="D45" s="22"/>
      <c r="E45" s="22"/>
      <c r="F45" s="22"/>
    </row>
    <row r="46" spans="1:6" x14ac:dyDescent="0.3">
      <c r="A46" s="2"/>
      <c r="B46" s="2"/>
      <c r="C46" s="13"/>
      <c r="D46" s="22"/>
      <c r="E46" s="22"/>
      <c r="F46" s="22"/>
    </row>
    <row r="47" spans="1:6" x14ac:dyDescent="0.3">
      <c r="A47" s="2"/>
      <c r="B47" s="2"/>
      <c r="C47" s="13"/>
      <c r="D47" s="22"/>
      <c r="E47" s="22"/>
      <c r="F47" s="22"/>
    </row>
    <row r="48" spans="1:6" x14ac:dyDescent="0.3">
      <c r="A48" s="2"/>
      <c r="B48" s="2"/>
      <c r="C48" s="13"/>
      <c r="D48" s="22"/>
      <c r="E48" s="22"/>
      <c r="F48" s="22"/>
    </row>
    <row r="49" spans="1:6" x14ac:dyDescent="0.3">
      <c r="A49" s="2"/>
      <c r="B49" s="2"/>
      <c r="C49" s="13"/>
      <c r="D49" s="22"/>
      <c r="E49" s="22"/>
      <c r="F49" s="22"/>
    </row>
    <row r="50" spans="1:6" x14ac:dyDescent="0.3">
      <c r="A50" s="2"/>
      <c r="B50" s="2"/>
      <c r="C50" s="13"/>
      <c r="D50" s="22"/>
      <c r="E50" s="22"/>
      <c r="F50" s="22"/>
    </row>
    <row r="51" spans="1:6" x14ac:dyDescent="0.3">
      <c r="A51" s="2"/>
      <c r="B51" s="2"/>
      <c r="C51" s="13"/>
      <c r="D51" s="22"/>
      <c r="E51" s="22"/>
      <c r="F51" s="22"/>
    </row>
    <row r="52" spans="1:6" x14ac:dyDescent="0.3">
      <c r="A52" s="2"/>
      <c r="B52" s="2"/>
      <c r="C52" s="13"/>
      <c r="D52" s="22"/>
      <c r="E52" s="22"/>
      <c r="F52" s="22"/>
    </row>
    <row r="53" spans="1:6" x14ac:dyDescent="0.3">
      <c r="A53" s="2"/>
      <c r="B53" s="2"/>
      <c r="C53" s="13"/>
      <c r="D53" s="22"/>
      <c r="E53" s="22"/>
      <c r="F53" s="22"/>
    </row>
    <row r="54" spans="1:6" x14ac:dyDescent="0.3">
      <c r="A54" s="2"/>
      <c r="B54" s="2"/>
      <c r="C54" s="13"/>
      <c r="D54" s="22"/>
      <c r="E54" s="22"/>
      <c r="F54" s="22"/>
    </row>
    <row r="55" spans="1:6" x14ac:dyDescent="0.3">
      <c r="A55" s="2"/>
      <c r="B55" s="2"/>
      <c r="C55" s="13"/>
      <c r="D55" s="22"/>
      <c r="E55" s="22"/>
      <c r="F55" s="22"/>
    </row>
    <row r="56" spans="1:6" x14ac:dyDescent="0.3">
      <c r="A56" s="2"/>
      <c r="B56" s="2"/>
      <c r="C56" s="13"/>
      <c r="D56" s="22"/>
      <c r="E56" s="22"/>
      <c r="F56" s="22"/>
    </row>
    <row r="57" spans="1:6" x14ac:dyDescent="0.3">
      <c r="A57" s="2"/>
      <c r="B57" s="2"/>
      <c r="C57" s="13"/>
      <c r="D57" s="22"/>
      <c r="E57" s="22"/>
      <c r="F57" s="22"/>
    </row>
    <row r="58" spans="1:6" x14ac:dyDescent="0.3">
      <c r="A58" s="2"/>
      <c r="B58" s="2"/>
      <c r="C58" s="13"/>
      <c r="D58" s="22"/>
      <c r="E58" s="22"/>
      <c r="F58" s="22"/>
    </row>
    <row r="59" spans="1:6" x14ac:dyDescent="0.3">
      <c r="A59" s="2"/>
      <c r="B59" s="2"/>
      <c r="C59" s="13"/>
      <c r="D59" s="22"/>
      <c r="E59" s="22"/>
      <c r="F59" s="22"/>
    </row>
    <row r="60" spans="1:6" x14ac:dyDescent="0.3">
      <c r="A60" s="2"/>
      <c r="B60" s="2"/>
      <c r="C60" s="13"/>
      <c r="D60" s="22"/>
      <c r="E60" s="22"/>
      <c r="F60" s="22"/>
    </row>
    <row r="61" spans="1:6" x14ac:dyDescent="0.3">
      <c r="A61" s="2"/>
      <c r="B61" s="2"/>
      <c r="C61" s="13"/>
      <c r="D61" s="22"/>
      <c r="E61" s="22"/>
      <c r="F61" s="22"/>
    </row>
    <row r="62" spans="1:6" x14ac:dyDescent="0.3">
      <c r="A62" s="2"/>
      <c r="B62" s="2"/>
      <c r="C62" s="13"/>
      <c r="D62" s="22"/>
      <c r="E62" s="22"/>
      <c r="F62" s="22"/>
    </row>
    <row r="63" spans="1:6" x14ac:dyDescent="0.3">
      <c r="A63" s="2"/>
      <c r="B63" s="2"/>
      <c r="C63" s="13"/>
      <c r="D63" s="22"/>
      <c r="E63" s="22"/>
      <c r="F63" s="22"/>
    </row>
    <row r="64" spans="1:6" x14ac:dyDescent="0.3">
      <c r="A64" s="2"/>
      <c r="B64" s="2"/>
      <c r="C64" s="13"/>
      <c r="D64" s="22"/>
      <c r="E64" s="22"/>
      <c r="F64" s="22"/>
    </row>
    <row r="65" spans="1:6" x14ac:dyDescent="0.3">
      <c r="A65" s="2"/>
      <c r="B65" s="2"/>
      <c r="C65" s="13"/>
      <c r="D65" s="22"/>
      <c r="E65" s="22"/>
      <c r="F65" s="22"/>
    </row>
    <row r="66" spans="1:6" x14ac:dyDescent="0.3">
      <c r="A66" s="2"/>
      <c r="B66" s="2"/>
      <c r="C66" s="13"/>
      <c r="D66" s="22"/>
      <c r="E66" s="22"/>
      <c r="F66" s="22"/>
    </row>
    <row r="67" spans="1:6" x14ac:dyDescent="0.3">
      <c r="A67" s="2"/>
      <c r="B67" s="2"/>
      <c r="C67" s="13"/>
      <c r="D67" s="22"/>
      <c r="E67" s="22"/>
      <c r="F67" s="22"/>
    </row>
    <row r="68" spans="1:6" x14ac:dyDescent="0.3">
      <c r="A68" s="2"/>
      <c r="B68" s="2"/>
      <c r="C68" s="13"/>
      <c r="D68" s="22"/>
      <c r="E68" s="22"/>
      <c r="F68" s="22"/>
    </row>
    <row r="69" spans="1:6" x14ac:dyDescent="0.3">
      <c r="A69" s="2"/>
      <c r="B69" s="2"/>
      <c r="C69" s="13"/>
      <c r="D69" s="22"/>
      <c r="E69" s="22"/>
      <c r="F69" s="22"/>
    </row>
    <row r="70" spans="1:6" x14ac:dyDescent="0.3">
      <c r="A70" s="2"/>
      <c r="B70" s="2"/>
      <c r="C70" s="13"/>
      <c r="D70" s="22"/>
      <c r="E70" s="22"/>
      <c r="F70" s="22"/>
    </row>
    <row r="71" spans="1:6" x14ac:dyDescent="0.3">
      <c r="A71" s="2"/>
      <c r="B71" s="2"/>
      <c r="C71" s="13"/>
      <c r="D71" s="22"/>
      <c r="E71" s="22"/>
      <c r="F71" s="22"/>
    </row>
  </sheetData>
  <mergeCells count="9">
    <mergeCell ref="A34:F35"/>
    <mergeCell ref="G24:L24"/>
    <mergeCell ref="C1:F1"/>
    <mergeCell ref="A3:F4"/>
    <mergeCell ref="E5:F5"/>
    <mergeCell ref="A6:A7"/>
    <mergeCell ref="B6:B7"/>
    <mergeCell ref="C6:C7"/>
    <mergeCell ref="D6:F6"/>
  </mergeCells>
  <pageMargins left="0.39370078740157483" right="0.39370078740157483" top="0.25" bottom="0.17" header="0.17" footer="0.2"/>
  <pageSetup paperSize="9" firstPageNumber="677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7'!Заголовки_для_печати</vt:lpstr>
      <vt:lpstr>'приложение 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2025-12-08T12:29:09Z</dcterms:modified>
</cp:coreProperties>
</file>